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240" windowWidth="13170" windowHeight="11580" activeTab="0"/>
  </bookViews>
  <sheets>
    <sheet name="стр.1" sheetId="1" r:id="rId1"/>
    <sheet name="стр.2" sheetId="2" r:id="rId2"/>
    <sheet name="стр.3_ЛистА" sheetId="3" r:id="rId3"/>
  </sheets>
  <definedNames>
    <definedName name="_xlnm.Print_Area" localSheetId="0">'стр.1'!$A$1:$DW$48</definedName>
  </definedNames>
  <calcPr fullCalcOnLoad="1"/>
</workbook>
</file>

<file path=xl/sharedStrings.xml><?xml version="1.0" encoding="utf-8"?>
<sst xmlns="http://schemas.openxmlformats.org/spreadsheetml/2006/main" count="139" uniqueCount="120">
  <si>
    <t>Страница</t>
  </si>
  <si>
    <t>Форма №</t>
  </si>
  <si>
    <t>О</t>
  </si>
  <si>
    <t>Н</t>
  </si>
  <si>
    <t>В</t>
  </si>
  <si>
    <t xml:space="preserve">за </t>
  </si>
  <si>
    <t xml:space="preserve"> г.</t>
  </si>
  <si>
    <t>(полное наименование некоммерческой организации)</t>
  </si>
  <si>
    <t>ОГРН</t>
  </si>
  <si>
    <t>г.</t>
  </si>
  <si>
    <t>.</t>
  </si>
  <si>
    <t>ИНН/КПП</t>
  </si>
  <si>
    <t>/</t>
  </si>
  <si>
    <t>о расходовании некоммерческой организацией денежных средств</t>
  </si>
  <si>
    <t>от международных и иностранных организаций, иностранных</t>
  </si>
  <si>
    <t>граждан и лиц без гражданства</t>
  </si>
  <si>
    <t>1.1</t>
  </si>
  <si>
    <t>1.2</t>
  </si>
  <si>
    <t>3.1</t>
  </si>
  <si>
    <t>3.1.1. Основные средства (указать наименование):</t>
  </si>
  <si>
    <t>3.2</t>
  </si>
  <si>
    <t>3.2.1. Основные средства (указать наименование):</t>
  </si>
  <si>
    <t>Достоверность и полноту сведений подтверждаю.</t>
  </si>
  <si>
    <t>(фамилия, имя, отчество, занимаемая должность)</t>
  </si>
  <si>
    <t>М.П.</t>
  </si>
  <si>
    <t>(подпись)</t>
  </si>
  <si>
    <t>(дата)</t>
  </si>
  <si>
    <t>Лицо, ответственное за ведение бухгалтерского учета:</t>
  </si>
  <si>
    <t>Лист А</t>
  </si>
  <si>
    <t>Настоящим удостоверяется, что</t>
  </si>
  <si>
    <t>(фамилия, имя, отчество)</t>
  </si>
  <si>
    <t>"</t>
  </si>
  <si>
    <t>за</t>
  </si>
  <si>
    <t>г. на</t>
  </si>
  <si>
    <t>Фамилия</t>
  </si>
  <si>
    <t>Имя</t>
  </si>
  <si>
    <t>Отчество</t>
  </si>
  <si>
    <r>
      <t xml:space="preserve">Фактически израсходовано         </t>
    </r>
    <r>
      <rPr>
        <b/>
        <vertAlign val="superscript"/>
        <sz val="14"/>
        <rFont val="Times New Roman"/>
        <family val="1"/>
      </rPr>
      <t>тыс. руб.</t>
    </r>
  </si>
  <si>
    <t>Сведения о расходовании целевых
денежных средств, включая полученные от международных и иностранных организаций, иностранных граждан и лиц без гражданства</t>
  </si>
  <si>
    <t>Использование имущества, поступившего от российских организаций, граждан Российской Федерации</t>
  </si>
  <si>
    <t>3.1.1.1.</t>
  </si>
  <si>
    <t>3.1.1.2.</t>
  </si>
  <si>
    <t>3.1.1.3.</t>
  </si>
  <si>
    <t>Использование имущества, поступившего от международных и иностранных организаций, иностранных граждан и лиц без гражданства</t>
  </si>
  <si>
    <t>3.2.1.1.</t>
  </si>
  <si>
    <t>3.2.1.2.</t>
  </si>
  <si>
    <t>3.2.1.3.</t>
  </si>
  <si>
    <t>3.2.2.1.</t>
  </si>
  <si>
    <t>3.2.2.2.</t>
  </si>
  <si>
    <t>3.2.2.3.</t>
  </si>
  <si>
    <t xml:space="preserve">1.1.1. </t>
  </si>
  <si>
    <t xml:space="preserve">1.1.2. </t>
  </si>
  <si>
    <t>1.3</t>
  </si>
  <si>
    <t>Сведения об использовании иного имущества, включая полученное от международных и иностранных организаций, иностранных граждан и лиц без гражданства</t>
  </si>
  <si>
    <t>представил(а) в</t>
  </si>
  <si>
    <t>(Минюст России (его территориальный орган)</t>
  </si>
  <si>
    <t>Отчет</t>
  </si>
  <si>
    <t>дата включения в ЕГРЮЛ</t>
  </si>
  <si>
    <t>Лицо, имеющее право без доверенности действовать от имени некоммерческой организации:</t>
  </si>
  <si>
    <t xml:space="preserve">Расписка </t>
  </si>
  <si>
    <t xml:space="preserve">Должность федерального государственного гражданского служащего Минюста России (его территориального органа), принявшего отчет </t>
  </si>
  <si>
    <t>Расписку получил</t>
  </si>
  <si>
    <t xml:space="preserve">                      </t>
  </si>
  <si>
    <t>(подпись, фамилия, инициалы, дата)</t>
  </si>
  <si>
    <t>л.</t>
  </si>
  <si>
    <t>отчет о расходовании</t>
  </si>
  <si>
    <t>денежных средств и об использовании иного имущества, в том числе полученных от международных и иностранных организаций, иностранных граждан и лиц без гражданства</t>
  </si>
  <si>
    <t>дата получения</t>
  </si>
  <si>
    <t>(адрес (место нахождения) некоммерческой организации)</t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</si>
  <si>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</si>
  <si>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r>
      <t>Способ использования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</si>
  <si>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20 тыс. рублей.</t>
    </r>
  </si>
  <si>
    <t>и об использовании иного имущества, в том числе полученных</t>
  </si>
  <si>
    <t xml:space="preserve">1.3.1. </t>
  </si>
  <si>
    <t xml:space="preserve">1.3.2.  </t>
  </si>
  <si>
    <r>
      <t xml:space="preserve">Фактически израсходовано,         </t>
    </r>
    <r>
      <rPr>
        <b/>
        <vertAlign val="superscript"/>
        <sz val="14"/>
        <rFont val="Times New Roman"/>
        <family val="1"/>
      </rPr>
      <t>тыс. руб.</t>
    </r>
  </si>
  <si>
    <t>3.1.2. Иное имущество (указать наименование, сгруппировав по назначению):</t>
  </si>
  <si>
    <t>3.2.2. Иное имущество (указать наименование, сгруппировав по назначению):</t>
  </si>
  <si>
    <t>3.1.2.1.</t>
  </si>
  <si>
    <t>3.1.2.2.</t>
  </si>
  <si>
    <t>3.1.2.3.</t>
  </si>
  <si>
    <t>Примечание. Лист А заполняется федеральным государственным гражданским служащим Минюста России (его территориального органа) в 2 экземплярах, один из которых выдается некоммерческой организации, а второй - остается в Минюсте России (его территориальном органе).</t>
  </si>
  <si>
    <t>Вид 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</si>
  <si>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 xml:space="preserve">Вид  расходования целевых денежных средств, полученных от российских организаций, граждан Российской Федерации                            </t>
  </si>
  <si>
    <t xml:space="preserve">Вид  расходования целевых денежных средств, полученных от международных и иностранных организаций, иностранных граждан и лиц без гражданства </t>
  </si>
  <si>
    <t>Вид  расходования иных денежных средств, в том числе полученных от продажи товаров, выполнения работ, оказания услуг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</si>
  <si>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</si>
  <si>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</si>
  <si>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Орловская Лариса Сергеевна, Генеральный директор</t>
  </si>
  <si>
    <t>Главное управление Минюста России по Москве</t>
  </si>
  <si>
    <t>115184, г. Москва, Озерковская набережная, д.28, стр.1, подвальный этаж, комн.№3</t>
  </si>
  <si>
    <t>2.1.1. Расходы по аренде помещения</t>
  </si>
  <si>
    <t>2.1.2. Расходы на ведение бухгалтерского учета</t>
  </si>
  <si>
    <t xml:space="preserve">2.1.3. Юридические услуги </t>
  </si>
  <si>
    <t xml:space="preserve">2.1.4. Выплаты заработной платы  </t>
  </si>
  <si>
    <t>2.1.5. Аудиторские услуги</t>
  </si>
  <si>
    <t>2.1.6. Командировочные расходы и деловые поездки</t>
  </si>
  <si>
    <t xml:space="preserve">1.2.3. Перечисление денежных средств на организацию и проведение фестиваля "Арт-Овраг"  </t>
  </si>
  <si>
    <t>1.2.1. Благотворительное пожертвование на лечение и  семьям, где есть тяжелобольные дети</t>
  </si>
  <si>
    <t>2.1.7. Услуги связи в т.ч. сотовая</t>
  </si>
  <si>
    <t>2.1.8. Кадровое обслуживание</t>
  </si>
  <si>
    <t>2.1.9. Страховая премия</t>
  </si>
  <si>
    <t>2.1.10. Услуги интернета, программное обеспечение</t>
  </si>
  <si>
    <t>2.1.11. Расходы на рекламу</t>
  </si>
  <si>
    <t>2.1.12. Расходы по расчетно-кассовому обслуживанию</t>
  </si>
  <si>
    <t>2.1.13. Расходы по оплате регистрации логотипа и устава</t>
  </si>
  <si>
    <t>1.2.9. Перечисление денежных средств за издание книги "Семейная палитра"</t>
  </si>
  <si>
    <t xml:space="preserve">1.2.4. Перечисление денежных средств на организацию и проведение мероприятия "С миру по елке!"  </t>
  </si>
  <si>
    <t xml:space="preserve">1.2.5. Перечисление денежных средств на содержание "НИИ детской онкологии и гематологии Российского онкологического центра им. Блохина" </t>
  </si>
  <si>
    <t>1.2.6. Благотворительные пожертвования на культурные мероприятия</t>
  </si>
  <si>
    <t>1.2.7. Перечисление денежных средств за издание книги "Права и возможности ребенка-инвалида и его семьи"</t>
  </si>
  <si>
    <t>1.2.8. Благотворительные пожертвования на образовательные мероприятия</t>
  </si>
  <si>
    <t xml:space="preserve">1.2.10. Перечисление денежных средств на организацию летнего отдыха детей </t>
  </si>
  <si>
    <t>1.2.11. Благотворительная акция в городе  Чусовой</t>
  </si>
  <si>
    <t>1.2.12. Благотворительные пожертвования  на приобретение мебели, инвентаря  и прочих материалов организациям, многодетным семьям</t>
  </si>
  <si>
    <t>1.2.13. Перечисление денежных средств за дизайн сайта "Арт-Овраг"</t>
  </si>
  <si>
    <t xml:space="preserve">1.2.2. Перечисление денежных средств внедрение программы "Формирование толерантного отношения к детям-инвалидам как обязательное условие для инклюзивного образования в г. Выкса"  </t>
  </si>
  <si>
    <t>Балихин Алексей Александрович, Главный бухгалтер ЦУ "Выкса" ООО "ОМК-ЦЕС"</t>
  </si>
  <si>
    <t>31/03/2017</t>
  </si>
  <si>
    <t>Благотворительный фонд поддержки семьи, защиты детства, материнства и отцовства "ОМК - Участие"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</si>
</sst>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vertAlign val="superscript"/>
      <sz val="14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name val="Arial Cyr"/>
      <family val="0"/>
    </font>
    <font>
      <b/>
      <vertAlign val="superscript"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6" xfId="0" applyFont="1" applyBorder="1" applyAlignment="1">
      <alignment horizontal="justify" wrapText="1"/>
    </xf>
    <xf numFmtId="0" fontId="8" fillId="0" borderId="16" xfId="0" applyFont="1" applyBorder="1" applyAlignment="1">
      <alignment horizontal="justify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49" fontId="2" fillId="0" borderId="17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0" fillId="0" borderId="16" xfId="0" applyBorder="1" applyAlignment="1">
      <alignment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/>
    </xf>
    <xf numFmtId="14" fontId="6" fillId="0" borderId="14" xfId="0" applyNumberFormat="1" applyFont="1" applyBorder="1" applyAlignment="1">
      <alignment horizontal="left" wrapText="1"/>
    </xf>
    <xf numFmtId="14" fontId="6" fillId="0" borderId="15" xfId="0" applyNumberFormat="1" applyFont="1" applyBorder="1" applyAlignment="1">
      <alignment horizontal="left" wrapText="1"/>
    </xf>
    <xf numFmtId="14" fontId="6" fillId="0" borderId="11" xfId="0" applyNumberFormat="1" applyFont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wrapText="1"/>
    </xf>
    <xf numFmtId="49" fontId="2" fillId="0" borderId="19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9" fillId="0" borderId="0" xfId="0" applyFont="1" applyAlignment="1">
      <alignment horizontal="justify" wrapText="1"/>
    </xf>
    <xf numFmtId="0" fontId="1" fillId="0" borderId="16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8"/>
  <sheetViews>
    <sheetView showGridLines="0" tabSelected="1" view="pageBreakPreview" zoomScaleSheetLayoutView="100" workbookViewId="0" topLeftCell="A1">
      <selection activeCell="A16" sqref="A16:DW16"/>
    </sheetView>
  </sheetViews>
  <sheetFormatPr defaultColWidth="0.74609375" defaultRowHeight="12.75"/>
  <cols>
    <col min="1" max="96" width="0.74609375" style="1" customWidth="1"/>
    <col min="97" max="97" width="1.00390625" style="1" customWidth="1"/>
    <col min="98" max="16384" width="0.74609375" style="1" customWidth="1"/>
  </cols>
  <sheetData>
    <row r="1" spans="116:127" ht="15">
      <c r="DL1" s="2" t="s">
        <v>0</v>
      </c>
      <c r="DN1" s="96">
        <v>0</v>
      </c>
      <c r="DO1" s="97"/>
      <c r="DP1" s="97"/>
      <c r="DQ1" s="97"/>
      <c r="DR1" s="98"/>
      <c r="DS1" s="96">
        <v>1</v>
      </c>
      <c r="DT1" s="97"/>
      <c r="DU1" s="97"/>
      <c r="DV1" s="97"/>
      <c r="DW1" s="98"/>
    </row>
    <row r="2" spans="86:127" ht="15">
      <c r="CH2" s="3"/>
      <c r="CI2" s="3"/>
      <c r="CJ2" s="3"/>
      <c r="CK2" s="3"/>
      <c r="CL2" s="3"/>
      <c r="CM2" s="3"/>
      <c r="CN2" s="3"/>
      <c r="CO2" s="3"/>
      <c r="CP2" s="3"/>
      <c r="CQ2" s="3"/>
      <c r="CR2" s="4" t="s">
        <v>1</v>
      </c>
      <c r="CS2" s="3"/>
      <c r="CT2" s="96" t="s">
        <v>2</v>
      </c>
      <c r="CU2" s="97"/>
      <c r="CV2" s="97"/>
      <c r="CW2" s="97"/>
      <c r="CX2" s="98"/>
      <c r="CY2" s="96" t="s">
        <v>3</v>
      </c>
      <c r="CZ2" s="97"/>
      <c r="DA2" s="97"/>
      <c r="DB2" s="97"/>
      <c r="DC2" s="98"/>
      <c r="DD2" s="96">
        <v>0</v>
      </c>
      <c r="DE2" s="97"/>
      <c r="DF2" s="97"/>
      <c r="DG2" s="97"/>
      <c r="DH2" s="98"/>
      <c r="DI2" s="96">
        <v>0</v>
      </c>
      <c r="DJ2" s="97"/>
      <c r="DK2" s="97"/>
      <c r="DL2" s="97"/>
      <c r="DM2" s="98"/>
      <c r="DN2" s="96">
        <v>0</v>
      </c>
      <c r="DO2" s="97"/>
      <c r="DP2" s="97"/>
      <c r="DQ2" s="97"/>
      <c r="DR2" s="98"/>
      <c r="DS2" s="96">
        <v>2</v>
      </c>
      <c r="DT2" s="97"/>
      <c r="DU2" s="97"/>
      <c r="DV2" s="97"/>
      <c r="DW2" s="98"/>
    </row>
    <row r="3" spans="86:127" ht="15">
      <c r="CH3" s="3"/>
      <c r="CI3" s="3"/>
      <c r="CJ3" s="3"/>
      <c r="CK3" s="3"/>
      <c r="CL3" s="3"/>
      <c r="CM3" s="3"/>
      <c r="CN3" s="3"/>
      <c r="CO3" s="3"/>
      <c r="CP3" s="3"/>
      <c r="CQ3" s="3"/>
      <c r="CR3" s="4"/>
      <c r="CS3" s="3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</row>
    <row r="4" spans="1:126" ht="15">
      <c r="A4" s="1" t="s">
        <v>4</v>
      </c>
      <c r="D4" s="87" t="s">
        <v>89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</row>
    <row r="5" spans="4:126" s="5" customFormat="1" ht="12.75">
      <c r="D5" s="88" t="s">
        <v>55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</row>
    <row r="6" ht="10.5" customHeight="1"/>
    <row r="7" spans="1:127" ht="15">
      <c r="A7" s="51" t="s">
        <v>56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</row>
    <row r="8" spans="1:127" ht="15">
      <c r="A8" s="51" t="s">
        <v>13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</row>
    <row r="9" spans="1:127" ht="15">
      <c r="A9" s="51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</row>
    <row r="10" spans="1:127" ht="15">
      <c r="A10" s="51" t="s">
        <v>14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</row>
    <row r="11" spans="1:127" ht="15">
      <c r="A11" s="51" t="s">
        <v>15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</row>
    <row r="12" spans="59:73" ht="15">
      <c r="BG12" s="2" t="s">
        <v>5</v>
      </c>
      <c r="BH12" s="87">
        <v>2016</v>
      </c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1" t="s">
        <v>6</v>
      </c>
    </row>
    <row r="13" spans="1:127" s="16" customFormat="1" ht="21" customHeight="1">
      <c r="A13" s="54" t="s">
        <v>86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</row>
    <row r="14" spans="1:127" s="16" customFormat="1" ht="12.75">
      <c r="A14" s="56" t="s">
        <v>87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</row>
    <row r="15" spans="1:127" s="16" customFormat="1" ht="12.7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</row>
    <row r="16" spans="1:127" ht="33.75" customHeight="1">
      <c r="A16" s="187" t="s">
        <v>119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</row>
    <row r="17" spans="1:127" s="5" customFormat="1" ht="12.75">
      <c r="A17" s="86" t="s">
        <v>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</row>
    <row r="18" spans="1:127" s="5" customFormat="1" ht="1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</row>
    <row r="19" spans="1:127" ht="15">
      <c r="A19" s="87" t="s">
        <v>90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</row>
    <row r="20" spans="1:127" s="5" customFormat="1" ht="12.75">
      <c r="A20" s="88" t="s">
        <v>68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</row>
    <row r="21" spans="1:127" s="5" customFormat="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</row>
    <row r="22" spans="1:123" ht="6" customHeight="1">
      <c r="A22" s="19"/>
      <c r="B22" s="19"/>
      <c r="C22" s="19"/>
      <c r="D22" s="19"/>
      <c r="E22" s="19"/>
      <c r="F22" s="19"/>
      <c r="G22" s="19"/>
      <c r="H22" s="19"/>
      <c r="I22" s="19"/>
      <c r="BI22" s="17"/>
      <c r="BJ22" s="56" t="s">
        <v>57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17"/>
      <c r="DQ22" s="19"/>
      <c r="DR22" s="19"/>
      <c r="DS22" s="19"/>
    </row>
    <row r="23" spans="1:124" ht="12" customHeight="1">
      <c r="A23" s="89" t="s">
        <v>8</v>
      </c>
      <c r="B23" s="89"/>
      <c r="C23" s="89"/>
      <c r="D23" s="89"/>
      <c r="E23" s="89"/>
      <c r="F23" s="89"/>
      <c r="G23" s="89"/>
      <c r="H23" s="89"/>
      <c r="I23" s="19"/>
      <c r="J23" s="61">
        <v>1</v>
      </c>
      <c r="K23" s="62"/>
      <c r="L23" s="52"/>
      <c r="N23" s="61">
        <v>0</v>
      </c>
      <c r="O23" s="62"/>
      <c r="P23" s="52"/>
      <c r="R23" s="61">
        <v>9</v>
      </c>
      <c r="S23" s="62"/>
      <c r="T23" s="52"/>
      <c r="V23" s="61">
        <v>7</v>
      </c>
      <c r="W23" s="62"/>
      <c r="X23" s="52"/>
      <c r="Z23" s="61">
        <v>7</v>
      </c>
      <c r="AA23" s="62"/>
      <c r="AB23" s="52"/>
      <c r="AD23" s="61">
        <v>9</v>
      </c>
      <c r="AE23" s="62"/>
      <c r="AF23" s="52"/>
      <c r="AH23" s="61">
        <v>9</v>
      </c>
      <c r="AI23" s="62"/>
      <c r="AJ23" s="52"/>
      <c r="AL23" s="61">
        <v>0</v>
      </c>
      <c r="AM23" s="62"/>
      <c r="AN23" s="52"/>
      <c r="AP23" s="61">
        <v>0</v>
      </c>
      <c r="AQ23" s="62"/>
      <c r="AR23" s="52"/>
      <c r="AT23" s="61">
        <v>2</v>
      </c>
      <c r="AU23" s="62"/>
      <c r="AV23" s="52"/>
      <c r="AX23" s="61">
        <v>3</v>
      </c>
      <c r="AY23" s="62"/>
      <c r="AZ23" s="52"/>
      <c r="BB23" s="61">
        <v>9</v>
      </c>
      <c r="BC23" s="62"/>
      <c r="BD23" s="52"/>
      <c r="BF23" s="61">
        <v>9</v>
      </c>
      <c r="BG23" s="62"/>
      <c r="BH23" s="52"/>
      <c r="BI23" s="17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17"/>
      <c r="CG23" s="61">
        <v>0</v>
      </c>
      <c r="CH23" s="62"/>
      <c r="CI23" s="52"/>
      <c r="CK23" s="61">
        <v>2</v>
      </c>
      <c r="CL23" s="62"/>
      <c r="CM23" s="52"/>
      <c r="CN23" s="50" t="s">
        <v>10</v>
      </c>
      <c r="CO23" s="51"/>
      <c r="CP23" s="51"/>
      <c r="CQ23" s="61">
        <v>0</v>
      </c>
      <c r="CR23" s="62"/>
      <c r="CS23" s="52"/>
      <c r="CU23" s="61">
        <v>2</v>
      </c>
      <c r="CV23" s="62"/>
      <c r="CW23" s="52"/>
      <c r="CX23" s="50" t="s">
        <v>10</v>
      </c>
      <c r="CY23" s="51"/>
      <c r="CZ23" s="51"/>
      <c r="DA23" s="61">
        <v>2</v>
      </c>
      <c r="DB23" s="62"/>
      <c r="DC23" s="52"/>
      <c r="DE23" s="61">
        <v>0</v>
      </c>
      <c r="DF23" s="62"/>
      <c r="DG23" s="52"/>
      <c r="DI23" s="61">
        <v>0</v>
      </c>
      <c r="DJ23" s="62"/>
      <c r="DK23" s="52"/>
      <c r="DM23" s="61">
        <v>9</v>
      </c>
      <c r="DN23" s="62"/>
      <c r="DO23" s="52"/>
      <c r="DQ23" s="58" t="s">
        <v>9</v>
      </c>
      <c r="DR23" s="49"/>
      <c r="DS23" s="49"/>
      <c r="DT23" s="49"/>
    </row>
    <row r="24" spans="1:123" ht="6" customHeight="1">
      <c r="A24" s="19"/>
      <c r="B24" s="19"/>
      <c r="C24" s="19"/>
      <c r="D24" s="19"/>
      <c r="E24" s="19"/>
      <c r="F24" s="19"/>
      <c r="G24" s="19"/>
      <c r="H24" s="19"/>
      <c r="I24" s="19"/>
      <c r="J24" s="18"/>
      <c r="K24" s="18"/>
      <c r="L24" s="18"/>
      <c r="N24" s="18"/>
      <c r="O24" s="18"/>
      <c r="P24" s="18"/>
      <c r="R24" s="18"/>
      <c r="S24" s="18"/>
      <c r="T24" s="18"/>
      <c r="V24" s="18"/>
      <c r="W24" s="18"/>
      <c r="X24" s="18"/>
      <c r="Z24" s="18"/>
      <c r="AA24" s="18"/>
      <c r="AB24" s="18"/>
      <c r="AD24" s="18"/>
      <c r="AE24" s="18"/>
      <c r="AF24" s="18"/>
      <c r="AH24" s="18"/>
      <c r="AI24" s="18"/>
      <c r="AJ24" s="18"/>
      <c r="AL24" s="18"/>
      <c r="AM24" s="18"/>
      <c r="AN24" s="18"/>
      <c r="AP24" s="18"/>
      <c r="AQ24" s="18"/>
      <c r="AR24" s="18"/>
      <c r="AT24" s="18"/>
      <c r="AU24" s="18"/>
      <c r="AV24" s="18"/>
      <c r="AX24" s="18"/>
      <c r="AY24" s="18"/>
      <c r="AZ24" s="18"/>
      <c r="BB24" s="18"/>
      <c r="BC24" s="18"/>
      <c r="BD24" s="18"/>
      <c r="BF24" s="18"/>
      <c r="BG24" s="18"/>
      <c r="BH24" s="18"/>
      <c r="BI24" s="17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17"/>
      <c r="CG24" s="18"/>
      <c r="CH24" s="18"/>
      <c r="CI24" s="18"/>
      <c r="CK24" s="18"/>
      <c r="CL24" s="18"/>
      <c r="CM24" s="18"/>
      <c r="CN24" s="10"/>
      <c r="CO24" s="20"/>
      <c r="CP24" s="20"/>
      <c r="CQ24" s="18"/>
      <c r="CR24" s="18"/>
      <c r="CS24" s="18"/>
      <c r="CU24" s="18"/>
      <c r="CV24" s="18"/>
      <c r="CW24" s="18"/>
      <c r="CX24" s="10"/>
      <c r="CY24" s="20"/>
      <c r="CZ24" s="20"/>
      <c r="DA24" s="18"/>
      <c r="DB24" s="18"/>
      <c r="DC24" s="18"/>
      <c r="DE24" s="18"/>
      <c r="DF24" s="18"/>
      <c r="DG24" s="18"/>
      <c r="DI24" s="18"/>
      <c r="DJ24" s="18"/>
      <c r="DK24" s="18"/>
      <c r="DM24" s="18"/>
      <c r="DN24" s="18"/>
      <c r="DO24" s="18"/>
      <c r="DQ24" s="19"/>
      <c r="DR24" s="19"/>
      <c r="DS24" s="19"/>
    </row>
    <row r="25" spans="1:123" ht="15">
      <c r="A25" s="19"/>
      <c r="B25" s="19"/>
      <c r="C25" s="19"/>
      <c r="D25" s="19"/>
      <c r="E25" s="19"/>
      <c r="F25" s="19"/>
      <c r="G25" s="19"/>
      <c r="H25" s="19"/>
      <c r="I25" s="19"/>
      <c r="Q25" s="53" t="s">
        <v>11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DQ25" s="19"/>
      <c r="DR25" s="19"/>
      <c r="DS25" s="19"/>
    </row>
    <row r="26" spans="17:110" ht="12" customHeight="1"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H26" s="61">
        <v>7</v>
      </c>
      <c r="AI26" s="62"/>
      <c r="AJ26" s="52"/>
      <c r="AL26" s="61">
        <v>7</v>
      </c>
      <c r="AM26" s="62"/>
      <c r="AN26" s="52"/>
      <c r="AP26" s="61">
        <v>0</v>
      </c>
      <c r="AQ26" s="62"/>
      <c r="AR26" s="52"/>
      <c r="AT26" s="61">
        <v>5</v>
      </c>
      <c r="AU26" s="62"/>
      <c r="AV26" s="52"/>
      <c r="AX26" s="61">
        <v>0</v>
      </c>
      <c r="AY26" s="62"/>
      <c r="AZ26" s="52"/>
      <c r="BB26" s="61">
        <v>0</v>
      </c>
      <c r="BC26" s="62"/>
      <c r="BD26" s="52"/>
      <c r="BF26" s="61">
        <v>2</v>
      </c>
      <c r="BG26" s="62"/>
      <c r="BH26" s="52"/>
      <c r="BJ26" s="61">
        <v>8</v>
      </c>
      <c r="BK26" s="62"/>
      <c r="BL26" s="52"/>
      <c r="BN26" s="61">
        <v>3</v>
      </c>
      <c r="BO26" s="62"/>
      <c r="BP26" s="52"/>
      <c r="BR26" s="61">
        <v>5</v>
      </c>
      <c r="BS26" s="62"/>
      <c r="BT26" s="52"/>
      <c r="BU26" s="47" t="s">
        <v>12</v>
      </c>
      <c r="BV26" s="48"/>
      <c r="BW26" s="48"/>
      <c r="BX26" s="61">
        <v>7</v>
      </c>
      <c r="BY26" s="62"/>
      <c r="BZ26" s="52"/>
      <c r="CB26" s="61">
        <v>7</v>
      </c>
      <c r="CC26" s="62"/>
      <c r="CD26" s="52"/>
      <c r="CF26" s="61">
        <v>0</v>
      </c>
      <c r="CG26" s="62"/>
      <c r="CH26" s="52"/>
      <c r="CJ26" s="61">
        <v>5</v>
      </c>
      <c r="CK26" s="62"/>
      <c r="CL26" s="52"/>
      <c r="CN26" s="61">
        <v>0</v>
      </c>
      <c r="CO26" s="62"/>
      <c r="CP26" s="52"/>
      <c r="CR26" s="61">
        <v>1</v>
      </c>
      <c r="CS26" s="62"/>
      <c r="CT26" s="52"/>
      <c r="CV26" s="61">
        <v>0</v>
      </c>
      <c r="CW26" s="62"/>
      <c r="CX26" s="52"/>
      <c r="CZ26" s="61">
        <v>0</v>
      </c>
      <c r="DA26" s="62"/>
      <c r="DB26" s="52"/>
      <c r="DD26" s="61">
        <v>1</v>
      </c>
      <c r="DE26" s="62"/>
      <c r="DF26" s="52"/>
    </row>
    <row r="27" spans="20:32" ht="15"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127" ht="57" customHeight="1">
      <c r="A28" s="80">
        <v>1</v>
      </c>
      <c r="B28" s="81"/>
      <c r="C28" s="81"/>
      <c r="D28" s="81"/>
      <c r="E28" s="81"/>
      <c r="F28" s="81"/>
      <c r="G28" s="81"/>
      <c r="H28" s="81"/>
      <c r="I28" s="82"/>
      <c r="J28" s="77" t="s">
        <v>38</v>
      </c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9"/>
      <c r="CV28" s="83" t="s">
        <v>75</v>
      </c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5"/>
    </row>
    <row r="29" spans="1:127" ht="42.75" customHeight="1">
      <c r="A29" s="90" t="s">
        <v>16</v>
      </c>
      <c r="B29" s="91"/>
      <c r="C29" s="91"/>
      <c r="D29" s="91"/>
      <c r="E29" s="91"/>
      <c r="F29" s="91"/>
      <c r="G29" s="91"/>
      <c r="H29" s="91"/>
      <c r="I29" s="92"/>
      <c r="J29" s="75" t="s">
        <v>82</v>
      </c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60"/>
    </row>
    <row r="30" spans="1:127" ht="13.5" customHeight="1">
      <c r="A30" s="93"/>
      <c r="B30" s="94"/>
      <c r="C30" s="94"/>
      <c r="D30" s="94"/>
      <c r="E30" s="94"/>
      <c r="F30" s="94"/>
      <c r="G30" s="94"/>
      <c r="H30" s="94"/>
      <c r="I30" s="95"/>
      <c r="J30" s="110" t="s">
        <v>50</v>
      </c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2"/>
      <c r="CV30" s="63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5"/>
    </row>
    <row r="31" spans="1:127" ht="15.75" customHeight="1">
      <c r="A31" s="93"/>
      <c r="B31" s="94"/>
      <c r="C31" s="94"/>
      <c r="D31" s="94"/>
      <c r="E31" s="94"/>
      <c r="F31" s="94"/>
      <c r="G31" s="94"/>
      <c r="H31" s="94"/>
      <c r="I31" s="95"/>
      <c r="J31" s="72" t="s">
        <v>51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4"/>
      <c r="CV31" s="63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5"/>
    </row>
    <row r="32" spans="1:127" ht="33" customHeight="1">
      <c r="A32" s="100" t="s">
        <v>17</v>
      </c>
      <c r="B32" s="101"/>
      <c r="C32" s="101"/>
      <c r="D32" s="101"/>
      <c r="E32" s="101"/>
      <c r="F32" s="101"/>
      <c r="G32" s="101"/>
      <c r="H32" s="101"/>
      <c r="I32" s="102"/>
      <c r="J32" s="113" t="s">
        <v>83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60"/>
    </row>
    <row r="33" spans="1:127" ht="32.25" customHeight="1">
      <c r="A33" s="103"/>
      <c r="B33" s="104"/>
      <c r="C33" s="104"/>
      <c r="D33" s="104"/>
      <c r="E33" s="104"/>
      <c r="F33" s="104"/>
      <c r="G33" s="104"/>
      <c r="H33" s="104"/>
      <c r="I33" s="105"/>
      <c r="J33" s="69" t="s">
        <v>98</v>
      </c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1"/>
      <c r="CV33" s="67">
        <f>(5895515.89-634967.2)/1000-1</f>
        <v>5259.54869</v>
      </c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8"/>
    </row>
    <row r="34" spans="1:127" ht="55.5" customHeight="1">
      <c r="A34" s="103"/>
      <c r="B34" s="104"/>
      <c r="C34" s="104"/>
      <c r="D34" s="104"/>
      <c r="E34" s="104"/>
      <c r="F34" s="104"/>
      <c r="G34" s="104"/>
      <c r="H34" s="104"/>
      <c r="I34" s="105"/>
      <c r="J34" s="69" t="s">
        <v>116</v>
      </c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1"/>
      <c r="CV34" s="67">
        <f>1782550/1000</f>
        <v>1782.55</v>
      </c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8"/>
    </row>
    <row r="35" spans="1:127" ht="32.25" customHeight="1">
      <c r="A35" s="103"/>
      <c r="B35" s="104"/>
      <c r="C35" s="104"/>
      <c r="D35" s="104"/>
      <c r="E35" s="104"/>
      <c r="F35" s="104"/>
      <c r="G35" s="104"/>
      <c r="H35" s="104"/>
      <c r="I35" s="105"/>
      <c r="J35" s="69" t="s">
        <v>97</v>
      </c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1"/>
      <c r="CV35" s="66">
        <f>(33891972.51-25000+138796.8)/1000</f>
        <v>34005.769309999996</v>
      </c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8"/>
    </row>
    <row r="36" spans="1:127" ht="33" customHeight="1">
      <c r="A36" s="103"/>
      <c r="B36" s="104"/>
      <c r="C36" s="104"/>
      <c r="D36" s="104"/>
      <c r="E36" s="104"/>
      <c r="F36" s="104"/>
      <c r="G36" s="104"/>
      <c r="H36" s="104"/>
      <c r="I36" s="105"/>
      <c r="J36" s="69" t="s">
        <v>107</v>
      </c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1"/>
      <c r="CV36" s="66">
        <f>491160/1000</f>
        <v>491.16</v>
      </c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8"/>
    </row>
    <row r="37" spans="1:127" ht="48" customHeight="1">
      <c r="A37" s="103"/>
      <c r="B37" s="104"/>
      <c r="C37" s="104"/>
      <c r="D37" s="104"/>
      <c r="E37" s="104"/>
      <c r="F37" s="104"/>
      <c r="G37" s="104"/>
      <c r="H37" s="104"/>
      <c r="I37" s="105"/>
      <c r="J37" s="69" t="s">
        <v>108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1"/>
      <c r="CV37" s="66">
        <f>(5260644.98-82232.42+150000)/1000</f>
        <v>5328.412560000001</v>
      </c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8"/>
    </row>
    <row r="38" spans="1:127" ht="21.75" customHeight="1">
      <c r="A38" s="103"/>
      <c r="B38" s="104"/>
      <c r="C38" s="104"/>
      <c r="D38" s="104"/>
      <c r="E38" s="104"/>
      <c r="F38" s="104"/>
      <c r="G38" s="104"/>
      <c r="H38" s="104"/>
      <c r="I38" s="105"/>
      <c r="J38" s="69" t="s">
        <v>109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1"/>
      <c r="CV38" s="66">
        <f>(1127821.61+579300-162950+300000+2736082.1)/1000+2</f>
        <v>4582.25371</v>
      </c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8"/>
    </row>
    <row r="39" spans="1:127" ht="30.75" customHeight="1">
      <c r="A39" s="103"/>
      <c r="B39" s="104"/>
      <c r="C39" s="104"/>
      <c r="D39" s="104"/>
      <c r="E39" s="104"/>
      <c r="F39" s="104"/>
      <c r="G39" s="104"/>
      <c r="H39" s="104"/>
      <c r="I39" s="105"/>
      <c r="J39" s="69" t="s">
        <v>110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1"/>
      <c r="CV39" s="66">
        <v>510</v>
      </c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8"/>
    </row>
    <row r="40" spans="1:127" ht="28.5" customHeight="1">
      <c r="A40" s="103"/>
      <c r="B40" s="104"/>
      <c r="C40" s="104"/>
      <c r="D40" s="104"/>
      <c r="E40" s="104"/>
      <c r="F40" s="104"/>
      <c r="G40" s="104"/>
      <c r="H40" s="104"/>
      <c r="I40" s="105"/>
      <c r="J40" s="69" t="s">
        <v>111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1"/>
      <c r="CV40" s="66">
        <f>(1095689.37-671073)/1000</f>
        <v>424.61637000000013</v>
      </c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8"/>
    </row>
    <row r="41" spans="1:127" ht="28.5" customHeight="1">
      <c r="A41" s="103"/>
      <c r="B41" s="104"/>
      <c r="C41" s="104"/>
      <c r="D41" s="104"/>
      <c r="E41" s="104"/>
      <c r="F41" s="104"/>
      <c r="G41" s="104"/>
      <c r="H41" s="104"/>
      <c r="I41" s="105"/>
      <c r="J41" s="69" t="s">
        <v>106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1"/>
      <c r="CV41" s="66">
        <v>150</v>
      </c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8"/>
    </row>
    <row r="42" spans="1:127" ht="30" customHeight="1">
      <c r="A42" s="103"/>
      <c r="B42" s="104"/>
      <c r="C42" s="104"/>
      <c r="D42" s="104"/>
      <c r="E42" s="104"/>
      <c r="F42" s="104"/>
      <c r="G42" s="104"/>
      <c r="H42" s="104"/>
      <c r="I42" s="105"/>
      <c r="J42" s="69" t="s">
        <v>112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1"/>
      <c r="CV42" s="66">
        <f>1828002/1000</f>
        <v>1828.002</v>
      </c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8"/>
    </row>
    <row r="43" spans="1:127" ht="21.75" customHeight="1">
      <c r="A43" s="103"/>
      <c r="B43" s="104"/>
      <c r="C43" s="104"/>
      <c r="D43" s="104"/>
      <c r="E43" s="104"/>
      <c r="F43" s="104"/>
      <c r="G43" s="104"/>
      <c r="H43" s="104"/>
      <c r="I43" s="105"/>
      <c r="J43" s="69" t="s">
        <v>113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1"/>
      <c r="CV43" s="66">
        <f>(1073146+51532.17)/1000+1</f>
        <v>1125.67817</v>
      </c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8"/>
    </row>
    <row r="44" spans="1:127" ht="33" customHeight="1">
      <c r="A44" s="106"/>
      <c r="B44" s="107"/>
      <c r="C44" s="107"/>
      <c r="D44" s="107"/>
      <c r="E44" s="107"/>
      <c r="F44" s="107"/>
      <c r="G44" s="107"/>
      <c r="H44" s="107"/>
      <c r="I44" s="108"/>
      <c r="J44" s="69" t="s">
        <v>114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1"/>
      <c r="CV44" s="66">
        <f>(278845+574445.8)/1000</f>
        <v>853.2908</v>
      </c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8"/>
    </row>
    <row r="45" spans="1:127" ht="33" customHeight="1">
      <c r="A45" s="44"/>
      <c r="B45" s="45"/>
      <c r="C45" s="45"/>
      <c r="D45" s="45"/>
      <c r="E45" s="45"/>
      <c r="F45" s="45"/>
      <c r="G45" s="45"/>
      <c r="H45" s="45"/>
      <c r="I45" s="46"/>
      <c r="J45" s="69" t="s">
        <v>115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1"/>
      <c r="CV45" s="66">
        <v>630</v>
      </c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8"/>
    </row>
    <row r="46" spans="1:127" ht="50.25" customHeight="1">
      <c r="A46" s="100" t="s">
        <v>52</v>
      </c>
      <c r="B46" s="101"/>
      <c r="C46" s="101"/>
      <c r="D46" s="101"/>
      <c r="E46" s="101"/>
      <c r="F46" s="101"/>
      <c r="G46" s="101"/>
      <c r="H46" s="101"/>
      <c r="I46" s="102"/>
      <c r="J46" s="120" t="s">
        <v>84</v>
      </c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3"/>
    </row>
    <row r="47" spans="1:127" ht="15">
      <c r="A47" s="103"/>
      <c r="B47" s="104"/>
      <c r="C47" s="104"/>
      <c r="D47" s="104"/>
      <c r="E47" s="104"/>
      <c r="F47" s="104"/>
      <c r="G47" s="104"/>
      <c r="H47" s="104"/>
      <c r="I47" s="105"/>
      <c r="J47" s="115" t="s">
        <v>73</v>
      </c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7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9"/>
    </row>
    <row r="48" spans="1:127" ht="15">
      <c r="A48" s="106"/>
      <c r="B48" s="107"/>
      <c r="C48" s="107"/>
      <c r="D48" s="107"/>
      <c r="E48" s="107"/>
      <c r="F48" s="107"/>
      <c r="G48" s="107"/>
      <c r="H48" s="107"/>
      <c r="I48" s="108"/>
      <c r="J48" s="115" t="s">
        <v>74</v>
      </c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7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9"/>
    </row>
  </sheetData>
  <sheetProtection/>
  <mergeCells count="112">
    <mergeCell ref="CV42:DW42"/>
    <mergeCell ref="A46:I48"/>
    <mergeCell ref="J46:DW46"/>
    <mergeCell ref="J39:CU39"/>
    <mergeCell ref="J40:CU40"/>
    <mergeCell ref="J41:CU41"/>
    <mergeCell ref="CV37:DW37"/>
    <mergeCell ref="CV38:DW38"/>
    <mergeCell ref="CV39:DW39"/>
    <mergeCell ref="CV41:DW41"/>
    <mergeCell ref="J32:DW32"/>
    <mergeCell ref="J48:CU48"/>
    <mergeCell ref="CV48:DW48"/>
    <mergeCell ref="J43:CU43"/>
    <mergeCell ref="J47:CU47"/>
    <mergeCell ref="CV47:DW47"/>
    <mergeCell ref="CV43:DW43"/>
    <mergeCell ref="CV40:DW40"/>
    <mergeCell ref="J42:CU42"/>
    <mergeCell ref="J38:CU38"/>
    <mergeCell ref="A32:I44"/>
    <mergeCell ref="J44:CU44"/>
    <mergeCell ref="D5:DV5"/>
    <mergeCell ref="J30:CU30"/>
    <mergeCell ref="A10:DW10"/>
    <mergeCell ref="A11:DW11"/>
    <mergeCell ref="J35:CU35"/>
    <mergeCell ref="CV34:DW34"/>
    <mergeCell ref="J33:CU33"/>
    <mergeCell ref="J34:CU34"/>
    <mergeCell ref="DD2:DH2"/>
    <mergeCell ref="DI2:DM2"/>
    <mergeCell ref="DN2:DR2"/>
    <mergeCell ref="DS2:DW2"/>
    <mergeCell ref="BH12:BT12"/>
    <mergeCell ref="A29:I31"/>
    <mergeCell ref="DN1:DR1"/>
    <mergeCell ref="A9:DW9"/>
    <mergeCell ref="A7:DW7"/>
    <mergeCell ref="A8:DW8"/>
    <mergeCell ref="D4:DV4"/>
    <mergeCell ref="DS1:DW1"/>
    <mergeCell ref="CT2:CX2"/>
    <mergeCell ref="CY2:DC2"/>
    <mergeCell ref="A17:DW17"/>
    <mergeCell ref="A16:DW16"/>
    <mergeCell ref="A19:DW19"/>
    <mergeCell ref="A20:DW20"/>
    <mergeCell ref="A28:I28"/>
    <mergeCell ref="CV28:DW28"/>
    <mergeCell ref="AX23:AZ23"/>
    <mergeCell ref="BB23:BD23"/>
    <mergeCell ref="BF23:BH23"/>
    <mergeCell ref="N23:P23"/>
    <mergeCell ref="R23:T23"/>
    <mergeCell ref="AL23:AN23"/>
    <mergeCell ref="A23:H23"/>
    <mergeCell ref="J23:L23"/>
    <mergeCell ref="AP23:AR23"/>
    <mergeCell ref="AT23:AV23"/>
    <mergeCell ref="BX26:BZ26"/>
    <mergeCell ref="V23:X23"/>
    <mergeCell ref="Z23:AB23"/>
    <mergeCell ref="AD23:AF23"/>
    <mergeCell ref="AH23:AJ23"/>
    <mergeCell ref="BJ22:CE24"/>
    <mergeCell ref="CB26:CD26"/>
    <mergeCell ref="CG23:CI23"/>
    <mergeCell ref="CV26:CX26"/>
    <mergeCell ref="CQ23:CS23"/>
    <mergeCell ref="CU23:CW23"/>
    <mergeCell ref="CX23:CZ23"/>
    <mergeCell ref="DE23:DG23"/>
    <mergeCell ref="CK23:CM23"/>
    <mergeCell ref="CN23:CP23"/>
    <mergeCell ref="DI23:DK23"/>
    <mergeCell ref="A13:DW13"/>
    <mergeCell ref="A14:DW14"/>
    <mergeCell ref="BJ26:BL26"/>
    <mergeCell ref="DQ23:DT23"/>
    <mergeCell ref="DD26:DF26"/>
    <mergeCell ref="AH26:AJ26"/>
    <mergeCell ref="AP26:AR26"/>
    <mergeCell ref="AL26:AN26"/>
    <mergeCell ref="DM23:DO23"/>
    <mergeCell ref="DA23:DC23"/>
    <mergeCell ref="CV30:DW30"/>
    <mergeCell ref="CF26:CH26"/>
    <mergeCell ref="CJ26:CL26"/>
    <mergeCell ref="CN26:CP26"/>
    <mergeCell ref="CZ26:DB26"/>
    <mergeCell ref="J28:CU28"/>
    <mergeCell ref="J29:DW29"/>
    <mergeCell ref="BN26:BP26"/>
    <mergeCell ref="BR26:BT26"/>
    <mergeCell ref="Q25:AF26"/>
    <mergeCell ref="CR26:CT26"/>
    <mergeCell ref="AT26:AV26"/>
    <mergeCell ref="BU26:BW26"/>
    <mergeCell ref="AX26:AZ26"/>
    <mergeCell ref="BB26:BD26"/>
    <mergeCell ref="BF26:BH26"/>
    <mergeCell ref="CV31:DW31"/>
    <mergeCell ref="CV35:DW35"/>
    <mergeCell ref="CV36:DW36"/>
    <mergeCell ref="J45:CU45"/>
    <mergeCell ref="CV45:DW45"/>
    <mergeCell ref="CV44:DW44"/>
    <mergeCell ref="J37:CU37"/>
    <mergeCell ref="J31:CU31"/>
    <mergeCell ref="J36:CU36"/>
    <mergeCell ref="CV33:DW33"/>
  </mergeCells>
  <printOptions/>
  <pageMargins left="0.7874015748031497" right="0.35433070866141736" top="0.3937007874015748" bottom="0.3937007874015748" header="0.1968503937007874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51"/>
  <sheetViews>
    <sheetView showGridLines="0" view="pageBreakPreview" zoomScaleSheetLayoutView="100" workbookViewId="0" topLeftCell="A31">
      <selection activeCell="FC44" sqref="FC44"/>
    </sheetView>
  </sheetViews>
  <sheetFormatPr defaultColWidth="0.74609375" defaultRowHeight="12.75"/>
  <cols>
    <col min="1" max="8" width="0.74609375" style="1" customWidth="1"/>
    <col min="9" max="9" width="1.25" style="1" customWidth="1"/>
    <col min="10" max="10" width="0.74609375" style="1" customWidth="1"/>
    <col min="11" max="11" width="3.25390625" style="1" hidden="1" customWidth="1"/>
    <col min="12" max="98" width="0.74609375" style="1" customWidth="1"/>
    <col min="99" max="99" width="2.375" style="1" customWidth="1"/>
    <col min="100" max="113" width="0.74609375" style="1" customWidth="1"/>
    <col min="114" max="114" width="4.00390625" style="1" bestFit="1" customWidth="1"/>
    <col min="115" max="16384" width="0.74609375" style="1" customWidth="1"/>
  </cols>
  <sheetData>
    <row r="1" s="127" customFormat="1" ht="17.25" customHeight="1">
      <c r="A1" s="126"/>
    </row>
    <row r="2" spans="116:127" ht="13.5" customHeight="1">
      <c r="DL2" s="2" t="s">
        <v>0</v>
      </c>
      <c r="DN2" s="96">
        <v>0</v>
      </c>
      <c r="DO2" s="97"/>
      <c r="DP2" s="97"/>
      <c r="DQ2" s="97"/>
      <c r="DR2" s="98"/>
      <c r="DS2" s="96">
        <v>2</v>
      </c>
      <c r="DT2" s="97"/>
      <c r="DU2" s="97"/>
      <c r="DV2" s="97"/>
      <c r="DW2" s="98"/>
    </row>
    <row r="3" spans="86:127" ht="15">
      <c r="CH3" s="3"/>
      <c r="CI3" s="3"/>
      <c r="CJ3" s="3"/>
      <c r="CK3" s="3"/>
      <c r="CL3" s="3"/>
      <c r="CM3" s="3"/>
      <c r="CN3" s="3"/>
      <c r="CO3" s="3"/>
      <c r="CP3" s="3"/>
      <c r="CQ3" s="3"/>
      <c r="CR3" s="4" t="s">
        <v>1</v>
      </c>
      <c r="CS3" s="3"/>
      <c r="CT3" s="96" t="s">
        <v>2</v>
      </c>
      <c r="CU3" s="97"/>
      <c r="CV3" s="97"/>
      <c r="CW3" s="97"/>
      <c r="CX3" s="98"/>
      <c r="CY3" s="96" t="s">
        <v>3</v>
      </c>
      <c r="CZ3" s="97"/>
      <c r="DA3" s="97"/>
      <c r="DB3" s="97"/>
      <c r="DC3" s="98"/>
      <c r="DD3" s="96">
        <v>0</v>
      </c>
      <c r="DE3" s="97"/>
      <c r="DF3" s="97"/>
      <c r="DG3" s="97"/>
      <c r="DH3" s="98"/>
      <c r="DI3" s="96">
        <v>0</v>
      </c>
      <c r="DJ3" s="97"/>
      <c r="DK3" s="97"/>
      <c r="DL3" s="97"/>
      <c r="DM3" s="98"/>
      <c r="DN3" s="96">
        <v>0</v>
      </c>
      <c r="DO3" s="97"/>
      <c r="DP3" s="97"/>
      <c r="DQ3" s="97"/>
      <c r="DR3" s="98"/>
      <c r="DS3" s="96">
        <v>2</v>
      </c>
      <c r="DT3" s="97"/>
      <c r="DU3" s="97"/>
      <c r="DV3" s="97"/>
      <c r="DW3" s="98"/>
    </row>
    <row r="4" spans="86:128" ht="9.75" customHeight="1">
      <c r="CH4" s="3"/>
      <c r="CI4" s="3"/>
      <c r="CJ4" s="3"/>
      <c r="CK4" s="3"/>
      <c r="CL4" s="3"/>
      <c r="CM4" s="3"/>
      <c r="CN4" s="3"/>
      <c r="CO4" s="3"/>
      <c r="CP4" s="3"/>
      <c r="CQ4" s="3"/>
      <c r="CR4" s="4"/>
      <c r="CS4" s="3"/>
      <c r="CT4" s="11"/>
      <c r="CU4" s="11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1"/>
      <c r="DT4" s="11"/>
      <c r="DU4" s="11"/>
      <c r="DV4" s="11"/>
      <c r="DW4" s="11"/>
      <c r="DX4" s="6"/>
    </row>
    <row r="5" spans="1:128" ht="44.25" customHeight="1">
      <c r="A5" s="80">
        <v>2</v>
      </c>
      <c r="B5" s="163"/>
      <c r="C5" s="163"/>
      <c r="D5" s="163"/>
      <c r="E5" s="163"/>
      <c r="F5" s="163"/>
      <c r="G5" s="163"/>
      <c r="H5" s="163"/>
      <c r="I5" s="164"/>
      <c r="J5" s="142" t="s">
        <v>85</v>
      </c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77" t="s">
        <v>37</v>
      </c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14"/>
    </row>
    <row r="6" spans="1:128" ht="15">
      <c r="A6" s="156"/>
      <c r="B6" s="157"/>
      <c r="C6" s="157"/>
      <c r="D6" s="157"/>
      <c r="E6" s="157"/>
      <c r="F6" s="157"/>
      <c r="G6" s="157"/>
      <c r="H6" s="157"/>
      <c r="I6" s="158"/>
      <c r="J6" s="159" t="s">
        <v>91</v>
      </c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28">
        <v>93</v>
      </c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40"/>
    </row>
    <row r="7" spans="1:128" ht="17.25" customHeight="1">
      <c r="A7" s="156"/>
      <c r="B7" s="157"/>
      <c r="C7" s="157"/>
      <c r="D7" s="157"/>
      <c r="E7" s="157"/>
      <c r="F7" s="157"/>
      <c r="G7" s="157"/>
      <c r="H7" s="157"/>
      <c r="I7" s="158"/>
      <c r="J7" s="138" t="s">
        <v>92</v>
      </c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28">
        <v>467</v>
      </c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40"/>
    </row>
    <row r="8" spans="1:128" ht="16.5" customHeight="1">
      <c r="A8" s="156"/>
      <c r="B8" s="157"/>
      <c r="C8" s="157"/>
      <c r="D8" s="157"/>
      <c r="E8" s="157"/>
      <c r="F8" s="157"/>
      <c r="G8" s="157"/>
      <c r="H8" s="157"/>
      <c r="I8" s="158"/>
      <c r="J8" s="161" t="s">
        <v>93</v>
      </c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28">
        <v>142</v>
      </c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40"/>
    </row>
    <row r="9" spans="1:128" ht="15">
      <c r="A9" s="156"/>
      <c r="B9" s="157"/>
      <c r="C9" s="157"/>
      <c r="D9" s="157"/>
      <c r="E9" s="157"/>
      <c r="F9" s="157"/>
      <c r="G9" s="157"/>
      <c r="H9" s="157"/>
      <c r="I9" s="158"/>
      <c r="J9" s="155" t="s">
        <v>94</v>
      </c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66">
        <v>5296</v>
      </c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40"/>
    </row>
    <row r="10" spans="1:128" ht="15">
      <c r="A10" s="156"/>
      <c r="B10" s="157"/>
      <c r="C10" s="157"/>
      <c r="D10" s="157"/>
      <c r="E10" s="157"/>
      <c r="F10" s="157"/>
      <c r="G10" s="157"/>
      <c r="H10" s="157"/>
      <c r="I10" s="158"/>
      <c r="J10" s="155" t="s">
        <v>95</v>
      </c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28">
        <v>77</v>
      </c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40"/>
    </row>
    <row r="11" spans="1:128" ht="15">
      <c r="A11" s="156"/>
      <c r="B11" s="157"/>
      <c r="C11" s="157"/>
      <c r="D11" s="157"/>
      <c r="E11" s="157"/>
      <c r="F11" s="157"/>
      <c r="G11" s="157"/>
      <c r="H11" s="157"/>
      <c r="I11" s="158"/>
      <c r="J11" s="155" t="s">
        <v>96</v>
      </c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28">
        <v>324</v>
      </c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40"/>
    </row>
    <row r="12" spans="1:128" ht="15">
      <c r="A12" s="35"/>
      <c r="B12" s="36"/>
      <c r="C12" s="36"/>
      <c r="D12" s="36"/>
      <c r="E12" s="36"/>
      <c r="F12" s="36"/>
      <c r="G12" s="36"/>
      <c r="H12" s="36"/>
      <c r="I12" s="37"/>
      <c r="J12" s="155" t="s">
        <v>99</v>
      </c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38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>
        <v>31</v>
      </c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40"/>
    </row>
    <row r="13" spans="1:128" ht="15">
      <c r="A13" s="35"/>
      <c r="B13" s="36"/>
      <c r="C13" s="36"/>
      <c r="D13" s="36"/>
      <c r="E13" s="36"/>
      <c r="F13" s="36"/>
      <c r="G13" s="36"/>
      <c r="H13" s="36"/>
      <c r="I13" s="37"/>
      <c r="J13" s="155" t="s">
        <v>100</v>
      </c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28">
        <v>166</v>
      </c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9"/>
    </row>
    <row r="14" spans="1:128" ht="15">
      <c r="A14" s="35"/>
      <c r="B14" s="36"/>
      <c r="C14" s="36"/>
      <c r="D14" s="36"/>
      <c r="E14" s="36"/>
      <c r="F14" s="36"/>
      <c r="G14" s="36"/>
      <c r="H14" s="36"/>
      <c r="I14" s="37"/>
      <c r="J14" s="155" t="s">
        <v>101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28">
        <v>518</v>
      </c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9"/>
    </row>
    <row r="15" spans="1:128" ht="15">
      <c r="A15" s="35"/>
      <c r="B15" s="36"/>
      <c r="C15" s="36"/>
      <c r="D15" s="36"/>
      <c r="E15" s="36"/>
      <c r="F15" s="36"/>
      <c r="G15" s="36"/>
      <c r="H15" s="36"/>
      <c r="I15" s="37"/>
      <c r="J15" s="155" t="s">
        <v>102</v>
      </c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28">
        <v>302</v>
      </c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9"/>
    </row>
    <row r="16" spans="1:128" ht="15">
      <c r="A16" s="35"/>
      <c r="B16" s="36"/>
      <c r="C16" s="36"/>
      <c r="D16" s="36"/>
      <c r="E16" s="36"/>
      <c r="F16" s="36"/>
      <c r="G16" s="36"/>
      <c r="H16" s="36"/>
      <c r="I16" s="37"/>
      <c r="J16" s="155" t="s">
        <v>103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28">
        <v>5</v>
      </c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9"/>
    </row>
    <row r="17" spans="1:128" ht="15">
      <c r="A17" s="35"/>
      <c r="B17" s="36"/>
      <c r="C17" s="36"/>
      <c r="D17" s="36"/>
      <c r="E17" s="36"/>
      <c r="F17" s="36"/>
      <c r="G17" s="36"/>
      <c r="H17" s="36"/>
      <c r="I17" s="37"/>
      <c r="J17" s="155" t="s">
        <v>104</v>
      </c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28">
        <v>22</v>
      </c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9"/>
    </row>
    <row r="18" spans="1:128" ht="15">
      <c r="A18" s="35"/>
      <c r="B18" s="36"/>
      <c r="C18" s="36"/>
      <c r="D18" s="36"/>
      <c r="E18" s="36"/>
      <c r="F18" s="36"/>
      <c r="G18" s="36"/>
      <c r="H18" s="36"/>
      <c r="I18" s="37"/>
      <c r="J18" s="155" t="s">
        <v>105</v>
      </c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28">
        <v>22</v>
      </c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9"/>
    </row>
    <row r="19" spans="1:128" ht="48.75" customHeight="1">
      <c r="A19" s="96">
        <v>3</v>
      </c>
      <c r="B19" s="97"/>
      <c r="C19" s="97"/>
      <c r="D19" s="97"/>
      <c r="E19" s="97"/>
      <c r="F19" s="97"/>
      <c r="G19" s="97"/>
      <c r="H19" s="97"/>
      <c r="I19" s="98"/>
      <c r="J19" s="142" t="s">
        <v>53</v>
      </c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4"/>
      <c r="CV19" s="83" t="s">
        <v>70</v>
      </c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5"/>
    </row>
    <row r="20" spans="1:128" ht="32.25" customHeight="1">
      <c r="A20" s="90" t="s">
        <v>18</v>
      </c>
      <c r="B20" s="91"/>
      <c r="C20" s="91"/>
      <c r="D20" s="91"/>
      <c r="E20" s="91"/>
      <c r="F20" s="91"/>
      <c r="G20" s="91"/>
      <c r="H20" s="91"/>
      <c r="I20" s="92"/>
      <c r="J20" s="75" t="s">
        <v>39</v>
      </c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60"/>
    </row>
    <row r="21" spans="1:128" ht="15.75" customHeight="1">
      <c r="A21" s="93"/>
      <c r="B21" s="94"/>
      <c r="C21" s="94"/>
      <c r="D21" s="94"/>
      <c r="E21" s="94"/>
      <c r="F21" s="94"/>
      <c r="G21" s="94"/>
      <c r="H21" s="94"/>
      <c r="I21" s="95"/>
      <c r="J21" s="72" t="s">
        <v>19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30"/>
    </row>
    <row r="22" spans="1:128" ht="13.5" customHeight="1">
      <c r="A22" s="93"/>
      <c r="B22" s="94"/>
      <c r="C22" s="94"/>
      <c r="D22" s="94"/>
      <c r="E22" s="94"/>
      <c r="F22" s="94"/>
      <c r="G22" s="94"/>
      <c r="H22" s="94"/>
      <c r="I22" s="95"/>
      <c r="J22" s="135" t="s">
        <v>40</v>
      </c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7"/>
      <c r="CV22" s="138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40"/>
    </row>
    <row r="23" spans="1:128" ht="13.5" customHeight="1">
      <c r="A23" s="93"/>
      <c r="B23" s="94"/>
      <c r="C23" s="94"/>
      <c r="D23" s="94"/>
      <c r="E23" s="94"/>
      <c r="F23" s="94"/>
      <c r="G23" s="94"/>
      <c r="H23" s="94"/>
      <c r="I23" s="95"/>
      <c r="J23" s="135" t="s">
        <v>41</v>
      </c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7"/>
      <c r="CV23" s="138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40"/>
    </row>
    <row r="24" spans="1:128" ht="13.5" customHeight="1">
      <c r="A24" s="93"/>
      <c r="B24" s="94"/>
      <c r="C24" s="94"/>
      <c r="D24" s="94"/>
      <c r="E24" s="94"/>
      <c r="F24" s="94"/>
      <c r="G24" s="94"/>
      <c r="H24" s="94"/>
      <c r="I24" s="95"/>
      <c r="J24" s="135" t="s">
        <v>42</v>
      </c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7"/>
      <c r="CV24" s="138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40"/>
    </row>
    <row r="25" spans="1:128" ht="16.5" customHeight="1">
      <c r="A25" s="93"/>
      <c r="B25" s="94"/>
      <c r="C25" s="94"/>
      <c r="D25" s="94"/>
      <c r="E25" s="94"/>
      <c r="F25" s="94"/>
      <c r="G25" s="94"/>
      <c r="H25" s="94"/>
      <c r="I25" s="95"/>
      <c r="J25" s="72" t="s">
        <v>76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4"/>
      <c r="CV25" s="63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5"/>
    </row>
    <row r="26" spans="1:128" ht="13.5" customHeight="1">
      <c r="A26" s="93"/>
      <c r="B26" s="94"/>
      <c r="C26" s="94"/>
      <c r="D26" s="94"/>
      <c r="E26" s="94"/>
      <c r="F26" s="94"/>
      <c r="G26" s="94"/>
      <c r="H26" s="94"/>
      <c r="I26" s="95"/>
      <c r="J26" s="135" t="s">
        <v>78</v>
      </c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7"/>
      <c r="CV26" s="138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40"/>
    </row>
    <row r="27" spans="1:128" ht="13.5" customHeight="1">
      <c r="A27" s="93"/>
      <c r="B27" s="94"/>
      <c r="C27" s="94"/>
      <c r="D27" s="94"/>
      <c r="E27" s="94"/>
      <c r="F27" s="94"/>
      <c r="G27" s="94"/>
      <c r="H27" s="94"/>
      <c r="I27" s="95"/>
      <c r="J27" s="135" t="s">
        <v>79</v>
      </c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7"/>
      <c r="CV27" s="131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3"/>
    </row>
    <row r="28" spans="1:128" ht="13.5" customHeight="1">
      <c r="A28" s="93"/>
      <c r="B28" s="94"/>
      <c r="C28" s="94"/>
      <c r="D28" s="94"/>
      <c r="E28" s="94"/>
      <c r="F28" s="94"/>
      <c r="G28" s="94"/>
      <c r="H28" s="94"/>
      <c r="I28" s="95"/>
      <c r="J28" s="135" t="s">
        <v>80</v>
      </c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7"/>
      <c r="CV28" s="138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40"/>
    </row>
    <row r="29" spans="1:128" ht="33" customHeight="1">
      <c r="A29" s="90" t="s">
        <v>20</v>
      </c>
      <c r="B29" s="91"/>
      <c r="C29" s="91"/>
      <c r="D29" s="91"/>
      <c r="E29" s="91"/>
      <c r="F29" s="91"/>
      <c r="G29" s="91"/>
      <c r="H29" s="91"/>
      <c r="I29" s="92"/>
      <c r="J29" s="75" t="s">
        <v>43</v>
      </c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60"/>
    </row>
    <row r="30" spans="1:128" ht="14.25" customHeight="1">
      <c r="A30" s="93"/>
      <c r="B30" s="94"/>
      <c r="C30" s="94"/>
      <c r="D30" s="94"/>
      <c r="E30" s="94"/>
      <c r="F30" s="94"/>
      <c r="G30" s="94"/>
      <c r="H30" s="94"/>
      <c r="I30" s="95"/>
      <c r="J30" s="72" t="s">
        <v>21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30"/>
    </row>
    <row r="31" spans="1:128" ht="13.5" customHeight="1">
      <c r="A31" s="93"/>
      <c r="B31" s="94"/>
      <c r="C31" s="94"/>
      <c r="D31" s="94"/>
      <c r="E31" s="94"/>
      <c r="F31" s="94"/>
      <c r="G31" s="94"/>
      <c r="H31" s="94"/>
      <c r="I31" s="95"/>
      <c r="J31" s="135" t="s">
        <v>44</v>
      </c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7"/>
      <c r="CV31" s="138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40"/>
    </row>
    <row r="32" spans="1:128" ht="13.5" customHeight="1">
      <c r="A32" s="93"/>
      <c r="B32" s="94"/>
      <c r="C32" s="94"/>
      <c r="D32" s="94"/>
      <c r="E32" s="94"/>
      <c r="F32" s="94"/>
      <c r="G32" s="94"/>
      <c r="H32" s="94"/>
      <c r="I32" s="95"/>
      <c r="J32" s="135" t="s">
        <v>45</v>
      </c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7"/>
      <c r="CV32" s="131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3"/>
    </row>
    <row r="33" spans="1:128" ht="13.5" customHeight="1">
      <c r="A33" s="93"/>
      <c r="B33" s="94"/>
      <c r="C33" s="94"/>
      <c r="D33" s="94"/>
      <c r="E33" s="94"/>
      <c r="F33" s="94"/>
      <c r="G33" s="94"/>
      <c r="H33" s="94"/>
      <c r="I33" s="95"/>
      <c r="J33" s="72" t="s">
        <v>46</v>
      </c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4"/>
      <c r="CV33" s="138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40"/>
    </row>
    <row r="34" spans="1:128" ht="15.75" customHeight="1">
      <c r="A34" s="93"/>
      <c r="B34" s="94"/>
      <c r="C34" s="94"/>
      <c r="D34" s="94"/>
      <c r="E34" s="94"/>
      <c r="F34" s="94"/>
      <c r="G34" s="94"/>
      <c r="H34" s="94"/>
      <c r="I34" s="95"/>
      <c r="J34" s="72" t="s">
        <v>77</v>
      </c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30"/>
    </row>
    <row r="35" spans="1:128" ht="13.5" customHeight="1">
      <c r="A35" s="93"/>
      <c r="B35" s="94"/>
      <c r="C35" s="94"/>
      <c r="D35" s="94"/>
      <c r="E35" s="94"/>
      <c r="F35" s="94"/>
      <c r="G35" s="94"/>
      <c r="H35" s="94"/>
      <c r="I35" s="95"/>
      <c r="J35" s="135" t="s">
        <v>47</v>
      </c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7"/>
      <c r="CV35" s="138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40"/>
    </row>
    <row r="36" spans="1:128" ht="13.5" customHeight="1">
      <c r="A36" s="93"/>
      <c r="B36" s="94"/>
      <c r="C36" s="94"/>
      <c r="D36" s="94"/>
      <c r="E36" s="94"/>
      <c r="F36" s="94"/>
      <c r="G36" s="94"/>
      <c r="H36" s="94"/>
      <c r="I36" s="95"/>
      <c r="J36" s="135" t="s">
        <v>48</v>
      </c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7"/>
      <c r="CV36" s="131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3"/>
    </row>
    <row r="37" spans="1:128" ht="13.5" customHeight="1">
      <c r="A37" s="151"/>
      <c r="B37" s="152"/>
      <c r="C37" s="152"/>
      <c r="D37" s="152"/>
      <c r="E37" s="152"/>
      <c r="F37" s="152"/>
      <c r="G37" s="152"/>
      <c r="H37" s="152"/>
      <c r="I37" s="153"/>
      <c r="J37" s="135" t="s">
        <v>49</v>
      </c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7"/>
      <c r="CV37" s="138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40"/>
    </row>
    <row r="38" spans="1:127" ht="15" customHeight="1">
      <c r="A38" s="134" t="s">
        <v>22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</row>
    <row r="39" spans="1:127" s="25" customFormat="1" ht="15">
      <c r="A39" s="147" t="s">
        <v>58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</row>
    <row r="40" spans="1:127" ht="34.5" customHeight="1">
      <c r="A40" s="148" t="s">
        <v>88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6"/>
      <c r="BU40" s="16"/>
      <c r="BV40" s="16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6"/>
      <c r="CS40" s="16"/>
      <c r="CT40" s="16"/>
      <c r="CU40" s="154" t="s">
        <v>118</v>
      </c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</row>
    <row r="41" spans="1:127" ht="12.75" customHeight="1">
      <c r="A41" s="88" t="s">
        <v>23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16" t="s">
        <v>24</v>
      </c>
      <c r="BS41" s="16"/>
      <c r="BT41" s="16"/>
      <c r="BU41" s="16"/>
      <c r="BV41" s="16"/>
      <c r="BW41" s="16"/>
      <c r="BX41" s="88" t="s">
        <v>25</v>
      </c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16"/>
      <c r="CR41" s="16"/>
      <c r="CS41" s="16"/>
      <c r="CT41" s="16"/>
      <c r="CU41" s="88" t="s">
        <v>26</v>
      </c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</row>
    <row r="42" ht="5.25" customHeight="1"/>
    <row r="43" spans="1:127" ht="15">
      <c r="A43" s="134" t="s">
        <v>27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</row>
    <row r="44" spans="1:127" ht="34.5" customHeight="1">
      <c r="A44" s="141" t="s">
        <v>117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U44" s="149" t="s">
        <v>118</v>
      </c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</row>
    <row r="45" spans="1:127" s="5" customFormat="1" ht="12.75">
      <c r="A45" s="88" t="s">
        <v>23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16" t="s">
        <v>24</v>
      </c>
      <c r="BS45" s="16"/>
      <c r="BT45" s="16"/>
      <c r="BU45" s="16"/>
      <c r="BV45" s="16"/>
      <c r="BW45" s="16"/>
      <c r="BX45" s="88" t="s">
        <v>25</v>
      </c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16"/>
      <c r="CR45" s="16"/>
      <c r="CS45" s="16"/>
      <c r="CT45" s="16"/>
      <c r="CU45" s="88" t="s">
        <v>26</v>
      </c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</row>
    <row r="46" spans="1:127" s="5" customFormat="1" ht="12.75" customHeight="1">
      <c r="A46" s="150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</row>
    <row r="47" spans="1:128" s="5" customFormat="1" ht="27.75" customHeight="1">
      <c r="A47" s="124" t="s">
        <v>71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5"/>
    </row>
    <row r="48" spans="1:128" s="5" customFormat="1" ht="35.25" customHeight="1" hidden="1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24"/>
    </row>
    <row r="49" spans="1:128" ht="104.25" customHeight="1">
      <c r="A49" s="145" t="s">
        <v>69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6"/>
      <c r="DS49" s="146"/>
      <c r="DT49" s="146"/>
      <c r="DU49" s="146"/>
      <c r="DV49" s="146"/>
      <c r="DW49" s="146"/>
      <c r="DX49" s="146"/>
    </row>
    <row r="50" spans="1:29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</sheetData>
  <sheetProtection/>
  <mergeCells count="92">
    <mergeCell ref="CV5:DW5"/>
    <mergeCell ref="CV6:DW6"/>
    <mergeCell ref="J11:CU11"/>
    <mergeCell ref="CV10:DW10"/>
    <mergeCell ref="CV8:DW8"/>
    <mergeCell ref="J18:CU18"/>
    <mergeCell ref="J25:CU25"/>
    <mergeCell ref="A5:I5"/>
    <mergeCell ref="J5:CU5"/>
    <mergeCell ref="A20:I28"/>
    <mergeCell ref="J20:DX20"/>
    <mergeCell ref="J21:DX21"/>
    <mergeCell ref="CV28:DX28"/>
    <mergeCell ref="J16:CU16"/>
    <mergeCell ref="J24:CU24"/>
    <mergeCell ref="A6:I11"/>
    <mergeCell ref="J10:CU10"/>
    <mergeCell ref="CV9:DW9"/>
    <mergeCell ref="CV7:DW7"/>
    <mergeCell ref="J12:CU12"/>
    <mergeCell ref="J6:CU6"/>
    <mergeCell ref="J8:CU8"/>
    <mergeCell ref="CV11:DW11"/>
    <mergeCell ref="J7:CU7"/>
    <mergeCell ref="A19:I19"/>
    <mergeCell ref="CV19:DX19"/>
    <mergeCell ref="J9:CU9"/>
    <mergeCell ref="J14:CU14"/>
    <mergeCell ref="J15:CU15"/>
    <mergeCell ref="CV18:DX18"/>
    <mergeCell ref="J13:CU13"/>
    <mergeCell ref="J17:CU17"/>
    <mergeCell ref="A45:BQ45"/>
    <mergeCell ref="J34:DX34"/>
    <mergeCell ref="CU40:DW40"/>
    <mergeCell ref="DI3:DM3"/>
    <mergeCell ref="DN3:DR3"/>
    <mergeCell ref="DS3:DW3"/>
    <mergeCell ref="J22:CU22"/>
    <mergeCell ref="J23:CU23"/>
    <mergeCell ref="DD3:DH3"/>
    <mergeCell ref="CV23:DX23"/>
    <mergeCell ref="A49:DX49"/>
    <mergeCell ref="A38:DW38"/>
    <mergeCell ref="A39:DW39"/>
    <mergeCell ref="A40:BS40"/>
    <mergeCell ref="BW40:CQ40"/>
    <mergeCell ref="CU45:DW45"/>
    <mergeCell ref="BW44:CQ44"/>
    <mergeCell ref="CU44:DW44"/>
    <mergeCell ref="BX45:CP45"/>
    <mergeCell ref="A46:DW46"/>
    <mergeCell ref="A44:BS44"/>
    <mergeCell ref="CV13:DX13"/>
    <mergeCell ref="CV14:DX14"/>
    <mergeCell ref="CV26:DX26"/>
    <mergeCell ref="CV31:DX31"/>
    <mergeCell ref="CV24:DX24"/>
    <mergeCell ref="J28:CU28"/>
    <mergeCell ref="J35:CU35"/>
    <mergeCell ref="CV32:DX32"/>
    <mergeCell ref="J19:CU19"/>
    <mergeCell ref="A43:DW43"/>
    <mergeCell ref="CV36:DX36"/>
    <mergeCell ref="J31:CU31"/>
    <mergeCell ref="CV35:DX35"/>
    <mergeCell ref="CV37:DX37"/>
    <mergeCell ref="A29:I37"/>
    <mergeCell ref="A41:BQ41"/>
    <mergeCell ref="J37:CU37"/>
    <mergeCell ref="CV33:DX33"/>
    <mergeCell ref="J32:CU32"/>
    <mergeCell ref="CV27:DX27"/>
    <mergeCell ref="CV15:DX15"/>
    <mergeCell ref="CV16:DX16"/>
    <mergeCell ref="CU41:DW41"/>
    <mergeCell ref="J33:CU33"/>
    <mergeCell ref="J36:CU36"/>
    <mergeCell ref="CV22:DX22"/>
    <mergeCell ref="CV25:DX25"/>
    <mergeCell ref="J27:CU27"/>
    <mergeCell ref="J26:CU26"/>
    <mergeCell ref="A47:DX47"/>
    <mergeCell ref="BX41:CP41"/>
    <mergeCell ref="A1:IV1"/>
    <mergeCell ref="DN2:DR2"/>
    <mergeCell ref="DS2:DW2"/>
    <mergeCell ref="CT3:CX3"/>
    <mergeCell ref="CY3:DC3"/>
    <mergeCell ref="CV17:DX17"/>
    <mergeCell ref="J29:DX29"/>
    <mergeCell ref="J30:DX30"/>
  </mergeCells>
  <printOptions/>
  <pageMargins left="0.7874015748031497" right="0.35433070866141736" top="0.1968503937007874" bottom="0.31496062992125984" header="0.1968503937007874" footer="0.1968503937007874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50"/>
  <sheetViews>
    <sheetView showGridLines="0" view="pageBreakPreview" zoomScaleSheetLayoutView="100" workbookViewId="0" topLeftCell="A4">
      <selection activeCell="CV33" sqref="CV33:DW45"/>
    </sheetView>
  </sheetViews>
  <sheetFormatPr defaultColWidth="0.74609375" defaultRowHeight="12.75"/>
  <cols>
    <col min="1" max="19" width="0.74609375" style="1" customWidth="1"/>
    <col min="20" max="20" width="3.375" style="1" customWidth="1"/>
    <col min="21" max="25" width="0.74609375" style="1" customWidth="1"/>
    <col min="26" max="27" width="1.25" style="1" customWidth="1"/>
    <col min="28" max="75" width="0.74609375" style="1" customWidth="1"/>
    <col min="76" max="76" width="0.37109375" style="1" customWidth="1"/>
    <col min="77" max="16384" width="0.74609375" style="1" customWidth="1"/>
  </cols>
  <sheetData>
    <row r="1" spans="114:125" ht="15">
      <c r="DJ1" s="2" t="s">
        <v>0</v>
      </c>
      <c r="DL1" s="96"/>
      <c r="DM1" s="97"/>
      <c r="DN1" s="97"/>
      <c r="DO1" s="97"/>
      <c r="DP1" s="98"/>
      <c r="DQ1" s="96"/>
      <c r="DR1" s="97"/>
      <c r="DS1" s="97"/>
      <c r="DT1" s="97"/>
      <c r="DU1" s="98"/>
    </row>
    <row r="2" spans="84:125" ht="15">
      <c r="CF2" s="3"/>
      <c r="CG2" s="3"/>
      <c r="CH2" s="3"/>
      <c r="CI2" s="3"/>
      <c r="CJ2" s="3"/>
      <c r="CK2" s="3"/>
      <c r="CL2" s="3"/>
      <c r="CM2" s="3"/>
      <c r="CN2" s="3"/>
      <c r="CO2" s="3"/>
      <c r="CP2" s="4" t="s">
        <v>1</v>
      </c>
      <c r="CQ2" s="3"/>
      <c r="CR2" s="96" t="s">
        <v>2</v>
      </c>
      <c r="CS2" s="97"/>
      <c r="CT2" s="97"/>
      <c r="CU2" s="97"/>
      <c r="CV2" s="98"/>
      <c r="CW2" s="96" t="s">
        <v>3</v>
      </c>
      <c r="CX2" s="97"/>
      <c r="CY2" s="97"/>
      <c r="CZ2" s="97"/>
      <c r="DA2" s="98"/>
      <c r="DB2" s="96">
        <v>0</v>
      </c>
      <c r="DC2" s="97"/>
      <c r="DD2" s="97"/>
      <c r="DE2" s="97"/>
      <c r="DF2" s="98"/>
      <c r="DG2" s="96">
        <v>0</v>
      </c>
      <c r="DH2" s="97"/>
      <c r="DI2" s="97"/>
      <c r="DJ2" s="97"/>
      <c r="DK2" s="98"/>
      <c r="DL2" s="96">
        <v>0</v>
      </c>
      <c r="DM2" s="97"/>
      <c r="DN2" s="97"/>
      <c r="DO2" s="97"/>
      <c r="DP2" s="98"/>
      <c r="DQ2" s="96">
        <v>2</v>
      </c>
      <c r="DR2" s="97"/>
      <c r="DS2" s="97"/>
      <c r="DT2" s="97"/>
      <c r="DU2" s="98"/>
    </row>
    <row r="3" ht="20.25" customHeight="1">
      <c r="DU3" s="7" t="s">
        <v>28</v>
      </c>
    </row>
    <row r="4" s="6" customFormat="1" ht="15"/>
    <row r="5" s="6" customFormat="1" ht="15"/>
    <row r="6" spans="1:123" s="6" customFormat="1" ht="15">
      <c r="A6" s="184" t="s">
        <v>59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</row>
    <row r="7" s="6" customFormat="1" ht="15"/>
    <row r="8" spans="2:123" s="6" customFormat="1" ht="19.5" customHeight="1">
      <c r="B8" s="181" t="s">
        <v>29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</row>
    <row r="9" spans="42:123" s="8" customFormat="1" ht="12.75">
      <c r="AP9" s="88" t="s">
        <v>30</v>
      </c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</row>
    <row r="10" spans="2:123" s="6" customFormat="1" ht="15">
      <c r="B10" s="181" t="s">
        <v>54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</row>
    <row r="11" spans="21:123" s="8" customFormat="1" ht="12.75">
      <c r="U11" s="88" t="s">
        <v>55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</row>
    <row r="12" spans="2:89" s="6" customFormat="1" ht="15">
      <c r="B12" s="172" t="s">
        <v>67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77" t="s">
        <v>31</v>
      </c>
      <c r="V12" s="177"/>
      <c r="W12" s="141"/>
      <c r="X12" s="141"/>
      <c r="Y12" s="141"/>
      <c r="Z12" s="31" t="s">
        <v>31</v>
      </c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9"/>
      <c r="AW12" s="9"/>
      <c r="AZ12" s="87"/>
      <c r="BA12" s="87"/>
      <c r="BB12" s="87"/>
      <c r="BC12" s="87"/>
      <c r="BD12" s="87"/>
      <c r="BE12" s="87"/>
      <c r="BF12" s="87"/>
      <c r="BG12" s="6" t="s">
        <v>6</v>
      </c>
      <c r="BH12" s="6">
        <v>2016</v>
      </c>
      <c r="BI12" s="9"/>
      <c r="BJ12" s="9"/>
      <c r="BK12" s="9"/>
      <c r="BL12" s="9"/>
      <c r="BN12" s="185"/>
      <c r="BO12" s="185"/>
      <c r="BP12" s="185"/>
      <c r="BQ12" s="185"/>
      <c r="BR12" s="185"/>
      <c r="BS12" s="185"/>
      <c r="BT12" s="185"/>
      <c r="BU12" s="185"/>
      <c r="BV12" s="185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</row>
    <row r="13" s="6" customFormat="1" ht="15"/>
    <row r="14" spans="2:123" s="6" customFormat="1" ht="15">
      <c r="B14" s="178" t="s">
        <v>65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5"/>
      <c r="Z14" s="175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</row>
    <row r="15" spans="2:123" s="30" customFormat="1" ht="12.7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165" t="s">
        <v>7</v>
      </c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</row>
    <row r="16" spans="2:125" s="30" customFormat="1" ht="15" customHeight="1">
      <c r="B16" s="167" t="s">
        <v>66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</row>
    <row r="17" spans="2:125" s="30" customFormat="1" ht="15" customHeight="1"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</row>
    <row r="18" spans="2:123" s="6" customFormat="1" ht="15">
      <c r="B18" s="167" t="s">
        <v>32</v>
      </c>
      <c r="C18" s="167"/>
      <c r="D18" s="167"/>
      <c r="E18" s="167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27"/>
      <c r="S18" s="170" t="s">
        <v>33</v>
      </c>
      <c r="T18" s="170"/>
      <c r="U18" s="170"/>
      <c r="V18" s="9"/>
      <c r="W18" s="169"/>
      <c r="X18" s="171"/>
      <c r="Y18" s="171"/>
      <c r="Z18" s="171"/>
      <c r="AA18" s="171"/>
      <c r="AB18" s="171"/>
      <c r="AC18" s="27"/>
      <c r="AD18" s="172" t="s">
        <v>64</v>
      </c>
      <c r="AE18" s="172"/>
      <c r="AF18" s="172"/>
      <c r="AG18" s="172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9"/>
      <c r="BK18" s="29"/>
      <c r="BL18" s="2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15"/>
      <c r="BZ18" s="15"/>
      <c r="CA18" s="15"/>
      <c r="CB18" s="15"/>
      <c r="CC18" s="15"/>
      <c r="CD18" s="15"/>
      <c r="CE18" s="32"/>
      <c r="CF18" s="32"/>
      <c r="CG18" s="9"/>
      <c r="CH18" s="9"/>
      <c r="CI18" s="9"/>
      <c r="CJ18" s="9"/>
      <c r="CK18" s="9"/>
      <c r="CL18" s="9"/>
      <c r="CM18" s="15"/>
      <c r="CN18" s="15"/>
      <c r="CO18" s="15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</row>
    <row r="19" spans="6:50" s="6" customFormat="1" ht="15"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2:123" s="6" customFormat="1" ht="41.25" customHeight="1">
      <c r="B20" s="176" t="s">
        <v>60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</row>
    <row r="21" spans="2:123" s="6" customFormat="1" ht="15">
      <c r="B21" s="176" t="s">
        <v>34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32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</row>
    <row r="22" spans="2:123" s="6" customFormat="1" ht="15">
      <c r="B22" s="176" t="s">
        <v>35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</row>
    <row r="23" spans="1:125" s="6" customFormat="1" ht="15">
      <c r="A23" s="9"/>
      <c r="B23" s="176" t="s">
        <v>36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21"/>
      <c r="DU23" s="21"/>
    </row>
    <row r="24" spans="67:123" ht="15">
      <c r="BO24" s="173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CA24" s="63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5"/>
    </row>
    <row r="25" spans="67:123" s="5" customFormat="1" ht="12" customHeight="1"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CA25" s="88" t="s">
        <v>25</v>
      </c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</row>
    <row r="26" spans="69:123" s="5" customFormat="1" ht="15">
      <c r="BQ26" s="2"/>
      <c r="BR26" s="2"/>
      <c r="BS26" s="2"/>
      <c r="BT26" s="2"/>
      <c r="BU26" s="2"/>
      <c r="BV26" s="2"/>
      <c r="BW26" s="2"/>
      <c r="BX26" s="2"/>
      <c r="BY26" s="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</row>
    <row r="27" spans="1:123" ht="15">
      <c r="A27" s="16"/>
      <c r="B27" s="174" t="s">
        <v>61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23"/>
      <c r="V27" s="171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</row>
    <row r="28" spans="1:123" ht="15">
      <c r="A28" s="28" t="s">
        <v>62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65" t="s">
        <v>63</v>
      </c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</row>
    <row r="30" spans="2:125" ht="15">
      <c r="B30" s="179" t="s">
        <v>81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</row>
    <row r="31" spans="2:125" ht="29.25" customHeigh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</row>
    <row r="38" ht="15">
      <c r="CV38" s="1">
        <f>(1127821.61+579300)/1000+2</f>
        <v>1709.1216100000001</v>
      </c>
    </row>
    <row r="48" spans="1:127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</row>
    <row r="49" spans="1:127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</row>
    <row r="50" spans="1:127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</row>
  </sheetData>
  <sheetProtection/>
  <mergeCells count="45">
    <mergeCell ref="DG2:DK2"/>
    <mergeCell ref="DL2:DP2"/>
    <mergeCell ref="DQ2:DU2"/>
    <mergeCell ref="B12:T12"/>
    <mergeCell ref="A6:DS6"/>
    <mergeCell ref="B8:AO8"/>
    <mergeCell ref="AP8:DS8"/>
    <mergeCell ref="AP9:DS9"/>
    <mergeCell ref="AZ12:BF12"/>
    <mergeCell ref="BN12:CK12"/>
    <mergeCell ref="B30:DU31"/>
    <mergeCell ref="DL1:DP1"/>
    <mergeCell ref="DQ1:DU1"/>
    <mergeCell ref="CR2:CV2"/>
    <mergeCell ref="CW2:DA2"/>
    <mergeCell ref="DB2:DF2"/>
    <mergeCell ref="B10:T10"/>
    <mergeCell ref="U10:DS10"/>
    <mergeCell ref="U11:DS11"/>
    <mergeCell ref="AA12:AU12"/>
    <mergeCell ref="B21:BD21"/>
    <mergeCell ref="BE21:DS21"/>
    <mergeCell ref="B14:Z14"/>
    <mergeCell ref="AA14:DS14"/>
    <mergeCell ref="Z15:DS15"/>
    <mergeCell ref="W12:Y12"/>
    <mergeCell ref="U12:V12"/>
    <mergeCell ref="B20:BD20"/>
    <mergeCell ref="BE20:DS20"/>
    <mergeCell ref="B27:T27"/>
    <mergeCell ref="V27:DS27"/>
    <mergeCell ref="B22:BD22"/>
    <mergeCell ref="BE22:DS22"/>
    <mergeCell ref="B23:BD23"/>
    <mergeCell ref="BE23:DS23"/>
    <mergeCell ref="V28:DS28"/>
    <mergeCell ref="B16:DU17"/>
    <mergeCell ref="B18:E18"/>
    <mergeCell ref="F18:Q18"/>
    <mergeCell ref="S18:U18"/>
    <mergeCell ref="W18:AB18"/>
    <mergeCell ref="AD18:AG18"/>
    <mergeCell ref="BO24:BY25"/>
    <mergeCell ref="CA24:DS24"/>
    <mergeCell ref="CA25:DS2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sobolenskaya</cp:lastModifiedBy>
  <cp:lastPrinted>2017-02-15T06:25:13Z</cp:lastPrinted>
  <dcterms:created xsi:type="dcterms:W3CDTF">2006-04-26T12:31:53Z</dcterms:created>
  <dcterms:modified xsi:type="dcterms:W3CDTF">2017-04-11T16:43:25Z</dcterms:modified>
  <cp:category/>
  <cp:version/>
  <cp:contentType/>
  <cp:contentStatus/>
</cp:coreProperties>
</file>